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0725" activeTab="0"/>
  </bookViews>
  <sheets>
    <sheet name="БУП" sheetId="1" r:id="rId1"/>
  </sheets>
  <definedNames>
    <definedName name="_xlnm.Print_Area" localSheetId="0">'БУП'!$A$81:$I$135</definedName>
  </definedNames>
  <calcPr fullCalcOnLoad="1"/>
</workbook>
</file>

<file path=xl/comments1.xml><?xml version="1.0" encoding="utf-8"?>
<comments xmlns="http://schemas.openxmlformats.org/spreadsheetml/2006/main">
  <authors>
    <author>Народ</author>
  </authors>
  <commentList>
    <comment ref="C73" authorId="0">
      <text>
        <r>
          <rPr>
            <b/>
            <sz val="8"/>
            <rFont val="Tahoma"/>
            <family val="2"/>
          </rPr>
          <t>Народ:</t>
        </r>
        <r>
          <rPr>
            <sz val="8"/>
            <rFont val="Tahoma"/>
            <family val="2"/>
          </rPr>
          <t xml:space="preserve">
ФГОС</t>
        </r>
      </text>
    </comment>
  </commentList>
</comments>
</file>

<file path=xl/sharedStrings.xml><?xml version="1.0" encoding="utf-8"?>
<sst xmlns="http://schemas.openxmlformats.org/spreadsheetml/2006/main" count="222" uniqueCount="112">
  <si>
    <t>итого</t>
  </si>
  <si>
    <t>Консультации</t>
  </si>
  <si>
    <t>Учебные предметы</t>
  </si>
  <si>
    <t>Количество часов в неделю</t>
  </si>
  <si>
    <t>Всего</t>
  </si>
  <si>
    <t>Федеральный компонент</t>
  </si>
  <si>
    <t>Для ОУ с русским языком обучения</t>
  </si>
  <si>
    <t>Русский язык</t>
  </si>
  <si>
    <t>Литературное чтение</t>
  </si>
  <si>
    <t>Для ОУ с родным (нерусским) языком обучения</t>
  </si>
  <si>
    <t>Иностранный язык</t>
  </si>
  <si>
    <t>Математика</t>
  </si>
  <si>
    <t>Окружающий мир (человек, природа, общество и ОБЖ)</t>
  </si>
  <si>
    <t>Искусство (Музыка и ИЗО)</t>
  </si>
  <si>
    <t xml:space="preserve">Технология (Труд) </t>
  </si>
  <si>
    <t xml:space="preserve">Физическая культура </t>
  </si>
  <si>
    <t>Всего:</t>
  </si>
  <si>
    <t>Региональный (национально-региональный) компонент</t>
  </si>
  <si>
    <t>Культура народов РС (Я)</t>
  </si>
  <si>
    <t>Якутский  язык как государственный</t>
  </si>
  <si>
    <t xml:space="preserve">Для ОУ с родным (нерусским) языком обучения </t>
  </si>
  <si>
    <t>Родной язык и литература</t>
  </si>
  <si>
    <t>Компонент образовательного учреждения</t>
  </si>
  <si>
    <t>Итого (аудиторная нагрузка):</t>
  </si>
  <si>
    <t>Максимальный объем учебной нагрузки:</t>
  </si>
  <si>
    <t>Внеаудиторная деятельность</t>
  </si>
  <si>
    <t>Физкультурно-оздоровительные занятия</t>
  </si>
  <si>
    <t>ОСНОВНОЕ ОБЩЕЕ ОБРАЗОВАНИЕ</t>
  </si>
  <si>
    <t>Количество часов (в год/в неделю)</t>
  </si>
  <si>
    <t>Литература</t>
  </si>
  <si>
    <t>Информатика и ИКТ</t>
  </si>
  <si>
    <t>История</t>
  </si>
  <si>
    <t>Обществознание (включая экономику и право)</t>
  </si>
  <si>
    <t>География</t>
  </si>
  <si>
    <t>Физика</t>
  </si>
  <si>
    <t>Химия</t>
  </si>
  <si>
    <t>Биология</t>
  </si>
  <si>
    <t>Искусство (Музыка, ИЗО, Черчение)</t>
  </si>
  <si>
    <t>Технология (Сатабыл)</t>
  </si>
  <si>
    <t>Основы безопасности жизнедеятельности</t>
  </si>
  <si>
    <t>Итого (аудиторная нагрузка для ОУ с русским языком обучения):</t>
  </si>
  <si>
    <t>Итого (аудиторная нагрузка для ОУ с родным (нерусским) языком обучения):</t>
  </si>
  <si>
    <t>Проектная деятельность/элективные курсы</t>
  </si>
  <si>
    <t>Практика (в днях)</t>
  </si>
  <si>
    <t>СРЕДНЕЕ (ПОЛНОЕ) ОБЩЕЕ ОБРАЗОВАНИЕ</t>
  </si>
  <si>
    <t>Обязательные учебные предметы на базовом уровне</t>
  </si>
  <si>
    <t>Инвариантная часть</t>
  </si>
  <si>
    <t>Количество часов за 2 года обучения (*)</t>
  </si>
  <si>
    <t>Базовый уровень</t>
  </si>
  <si>
    <r>
      <t>70</t>
    </r>
    <r>
      <rPr>
        <sz val="10"/>
        <rFont val="Times New Roman"/>
        <family val="1"/>
      </rPr>
      <t xml:space="preserve"> ( 1 / 1 )</t>
    </r>
  </si>
  <si>
    <r>
      <t>210</t>
    </r>
    <r>
      <rPr>
        <sz val="10"/>
        <rFont val="Times New Roman"/>
        <family val="1"/>
      </rPr>
      <t xml:space="preserve"> ( 3 / 3 )</t>
    </r>
  </si>
  <si>
    <r>
      <t>280</t>
    </r>
    <r>
      <rPr>
        <sz val="10"/>
        <rFont val="Times New Roman"/>
        <family val="1"/>
      </rPr>
      <t xml:space="preserve"> ( 4 / 4 )</t>
    </r>
  </si>
  <si>
    <r>
      <t>140</t>
    </r>
    <r>
      <rPr>
        <sz val="10"/>
        <rFont val="Times New Roman"/>
        <family val="1"/>
      </rPr>
      <t xml:space="preserve"> ( 2 / 2 )</t>
    </r>
  </si>
  <si>
    <t>Обществознание</t>
  </si>
  <si>
    <t>(включая экономику и право)</t>
  </si>
  <si>
    <t>Естествознание</t>
  </si>
  <si>
    <t>Физическая культура</t>
  </si>
  <si>
    <t>21/20</t>
  </si>
  <si>
    <t>Учебные предметы по выбору на базовом и профильном уровнях</t>
  </si>
  <si>
    <t>Вариативная часть</t>
  </si>
  <si>
    <t>Количество часов за 2 года обучения</t>
  </si>
  <si>
    <t>Профильный уровень</t>
  </si>
  <si>
    <t>–</t>
  </si>
  <si>
    <r>
      <t>350</t>
    </r>
    <r>
      <rPr>
        <sz val="10"/>
        <rFont val="Times New Roman"/>
        <family val="1"/>
      </rPr>
      <t xml:space="preserve"> ( 5 / 5 )</t>
    </r>
  </si>
  <si>
    <r>
      <t>420</t>
    </r>
    <r>
      <rPr>
        <sz val="10"/>
        <rFont val="Times New Roman"/>
        <family val="1"/>
      </rPr>
      <t xml:space="preserve"> ( 6 / 6 )</t>
    </r>
  </si>
  <si>
    <t xml:space="preserve">Обществознание </t>
  </si>
  <si>
    <r>
      <t xml:space="preserve">  70 </t>
    </r>
    <r>
      <rPr>
        <sz val="10"/>
        <rFont val="Times New Roman"/>
        <family val="1"/>
      </rPr>
      <t>( 1 / 1 )</t>
    </r>
  </si>
  <si>
    <t>Экономика</t>
  </si>
  <si>
    <r>
      <t xml:space="preserve">  35 </t>
    </r>
    <r>
      <rPr>
        <sz val="10"/>
        <rFont val="Times New Roman"/>
        <family val="1"/>
      </rPr>
      <t>( 0,5 / 0,5 )</t>
    </r>
  </si>
  <si>
    <t>Право</t>
  </si>
  <si>
    <r>
      <t xml:space="preserve">  70</t>
    </r>
    <r>
      <rPr>
        <sz val="10"/>
        <rFont val="Times New Roman"/>
        <family val="1"/>
      </rPr>
      <t xml:space="preserve"> ( 1 / 1 )</t>
    </r>
  </si>
  <si>
    <r>
      <t xml:space="preserve">210 </t>
    </r>
    <r>
      <rPr>
        <sz val="10"/>
        <rFont val="Times New Roman"/>
        <family val="1"/>
      </rPr>
      <t>( 3 / 3 )</t>
    </r>
  </si>
  <si>
    <r>
      <t xml:space="preserve">350 </t>
    </r>
    <r>
      <rPr>
        <sz val="10"/>
        <rFont val="Times New Roman"/>
        <family val="1"/>
      </rPr>
      <t>( 5 / 5 )</t>
    </r>
  </si>
  <si>
    <r>
      <t xml:space="preserve">280 </t>
    </r>
    <r>
      <rPr>
        <sz val="10"/>
        <rFont val="Times New Roman"/>
        <family val="1"/>
      </rPr>
      <t>( 4 / 4 )</t>
    </r>
  </si>
  <si>
    <t>Искусство (МХК)</t>
  </si>
  <si>
    <t>-</t>
  </si>
  <si>
    <r>
      <t xml:space="preserve">140 </t>
    </r>
    <r>
      <rPr>
        <sz val="10"/>
        <rFont val="Times New Roman"/>
        <family val="1"/>
      </rPr>
      <t>( 2 / 2 )</t>
    </r>
  </si>
  <si>
    <t>Итого:</t>
  </si>
  <si>
    <t xml:space="preserve">Региональный  (национально-региональный) компонент </t>
  </si>
  <si>
    <t>(вариативная часть)</t>
  </si>
  <si>
    <t>Родной язык</t>
  </si>
  <si>
    <t>280 (4/4)</t>
  </si>
  <si>
    <t>Родная литература</t>
  </si>
  <si>
    <t>140 (2/2)</t>
  </si>
  <si>
    <t>70 (1/1)</t>
  </si>
  <si>
    <t>Компонент образовательного учреждения (элективные курсы)</t>
  </si>
  <si>
    <t>Итого для ОУ (аудиторная нагрузка):</t>
  </si>
  <si>
    <t>Внеаудиторная деятельность:</t>
  </si>
  <si>
    <t>12 (12/-)</t>
  </si>
  <si>
    <t xml:space="preserve">Консультации </t>
  </si>
  <si>
    <t>10 кл.</t>
  </si>
  <si>
    <t>VII</t>
  </si>
  <si>
    <t xml:space="preserve">VIII </t>
  </si>
  <si>
    <t>IX</t>
  </si>
  <si>
    <t>Внеаудиторная, аудиторная деятельность</t>
  </si>
  <si>
    <t xml:space="preserve">X </t>
  </si>
  <si>
    <t xml:space="preserve">XI </t>
  </si>
  <si>
    <t>4a</t>
  </si>
  <si>
    <t>НАЧАЛЬНОЕ ОБЩЕЕ ОБРАЗОВАНИЕ    12-13 уч.г  Кэнтикская СОШ</t>
  </si>
  <si>
    <t>№ 4</t>
  </si>
  <si>
    <t>V ФГОС</t>
  </si>
  <si>
    <t>Основы духовно-нравственной культуры народов Россиии</t>
  </si>
  <si>
    <t>по выбору для ОУ с родным языком обучения</t>
  </si>
  <si>
    <t>КН РС (Я)</t>
  </si>
  <si>
    <t>70 ( 1 /1 )</t>
  </si>
  <si>
    <t>Не более 2170 (31/31)</t>
  </si>
  <si>
    <t>Не менее 210 (не менее 3/3)</t>
  </si>
  <si>
    <t>До 2590 (37/7)</t>
  </si>
  <si>
    <t>37/37</t>
  </si>
  <si>
    <t>45/45</t>
  </si>
  <si>
    <t>VIФГОС</t>
  </si>
  <si>
    <t>Культура народов РС (Я), ОКРСЭ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</si>
</sst>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textRotation="90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8" sqref="G38"/>
    </sheetView>
  </sheetViews>
  <sheetFormatPr defaultColWidth="9.140625" defaultRowHeight="12.75" outlineLevelRow="1" outlineLevelCol="1"/>
  <cols>
    <col min="1" max="1" width="28.140625" style="0" customWidth="1"/>
    <col min="2" max="2" width="24.7109375" style="0" customWidth="1"/>
    <col min="4" max="4" width="9.140625" style="0" customWidth="1" outlineLevel="1"/>
    <col min="7" max="7" width="9.140625" style="25" customWidth="1"/>
    <col min="8" max="8" width="9.140625" style="0" customWidth="1" outlineLevel="1"/>
    <col min="9" max="9" width="14.421875" style="0" customWidth="1"/>
    <col min="10" max="10" width="9.140625" style="25" customWidth="1"/>
  </cols>
  <sheetData>
    <row r="1" spans="1:8" ht="12.75">
      <c r="A1" s="77" t="s">
        <v>98</v>
      </c>
      <c r="B1" s="78"/>
      <c r="C1" s="78"/>
      <c r="D1" s="78"/>
      <c r="E1" s="78"/>
      <c r="F1" s="78"/>
      <c r="G1" s="78"/>
      <c r="H1" s="78"/>
    </row>
    <row r="2" spans="1:9" ht="13.5" customHeight="1">
      <c r="A2" s="72" t="s">
        <v>2</v>
      </c>
      <c r="B2" s="79"/>
      <c r="C2" s="80" t="s">
        <v>3</v>
      </c>
      <c r="D2" s="81"/>
      <c r="E2" s="81"/>
      <c r="F2" s="81"/>
      <c r="G2" s="81"/>
      <c r="H2" s="2"/>
      <c r="I2" s="40" t="s">
        <v>4</v>
      </c>
    </row>
    <row r="3" spans="1:9" ht="13.5" customHeight="1">
      <c r="A3" s="1"/>
      <c r="B3" s="49"/>
      <c r="C3" s="50" t="s">
        <v>99</v>
      </c>
      <c r="D3" s="50" t="s">
        <v>99</v>
      </c>
      <c r="E3" s="50" t="s">
        <v>99</v>
      </c>
      <c r="F3" s="50" t="s">
        <v>99</v>
      </c>
      <c r="G3" s="50"/>
      <c r="I3" s="40"/>
    </row>
    <row r="4" spans="1:9" ht="12.75">
      <c r="A4" s="1"/>
      <c r="B4" s="1"/>
      <c r="C4" s="3">
        <v>1</v>
      </c>
      <c r="D4" s="3">
        <v>2</v>
      </c>
      <c r="E4" s="3">
        <v>3</v>
      </c>
      <c r="F4" s="3" t="s">
        <v>97</v>
      </c>
      <c r="G4" s="3"/>
      <c r="I4" s="41"/>
    </row>
    <row r="5" spans="1:9" ht="12.75">
      <c r="A5" s="1"/>
      <c r="B5" s="1"/>
      <c r="C5" s="3">
        <v>15</v>
      </c>
      <c r="D5" s="3">
        <v>11</v>
      </c>
      <c r="E5" s="3">
        <v>12</v>
      </c>
      <c r="F5" s="3">
        <v>11</v>
      </c>
      <c r="G5" s="3"/>
      <c r="I5" s="44">
        <v>49</v>
      </c>
    </row>
    <row r="6" spans="1:9" ht="13.5" customHeight="1">
      <c r="A6" s="72" t="s">
        <v>5</v>
      </c>
      <c r="B6" s="82"/>
      <c r="C6" s="82"/>
      <c r="D6" s="82"/>
      <c r="E6" s="82"/>
      <c r="F6" s="82"/>
      <c r="G6" s="82"/>
      <c r="H6" s="82"/>
      <c r="I6" s="44"/>
    </row>
    <row r="7" spans="1:9" ht="25.5" hidden="1" outlineLevel="1">
      <c r="A7" s="6" t="s">
        <v>6</v>
      </c>
      <c r="B7" s="7" t="s">
        <v>7</v>
      </c>
      <c r="C7" s="8">
        <v>5</v>
      </c>
      <c r="D7" s="8">
        <v>5</v>
      </c>
      <c r="E7" s="8"/>
      <c r="F7" s="8">
        <v>5</v>
      </c>
      <c r="G7" s="8">
        <v>5</v>
      </c>
      <c r="H7" s="8"/>
      <c r="I7" s="44">
        <f>D7</f>
        <v>5</v>
      </c>
    </row>
    <row r="8" spans="1:9" ht="12.75" hidden="1" outlineLevel="1">
      <c r="A8" s="9"/>
      <c r="B8" s="7" t="s">
        <v>8</v>
      </c>
      <c r="C8" s="8">
        <v>4</v>
      </c>
      <c r="D8" s="8">
        <v>4</v>
      </c>
      <c r="E8" s="8"/>
      <c r="F8" s="8">
        <v>3</v>
      </c>
      <c r="G8" s="8">
        <v>3</v>
      </c>
      <c r="H8" s="8"/>
      <c r="I8" s="44">
        <f>D8</f>
        <v>4</v>
      </c>
    </row>
    <row r="9" spans="1:9" ht="25.5" collapsed="1">
      <c r="A9" s="9" t="s">
        <v>9</v>
      </c>
      <c r="B9" s="7" t="s">
        <v>7</v>
      </c>
      <c r="C9" s="26">
        <v>4</v>
      </c>
      <c r="D9" s="51">
        <v>4</v>
      </c>
      <c r="E9" s="26">
        <v>3</v>
      </c>
      <c r="F9" s="26">
        <v>4</v>
      </c>
      <c r="G9" s="26"/>
      <c r="I9" s="44">
        <v>15</v>
      </c>
    </row>
    <row r="10" spans="1:9" ht="12.75">
      <c r="A10" s="9"/>
      <c r="B10" s="7" t="s">
        <v>8</v>
      </c>
      <c r="C10" s="26"/>
      <c r="D10" s="51">
        <v>2</v>
      </c>
      <c r="E10" s="26">
        <v>2</v>
      </c>
      <c r="F10" s="26">
        <v>2</v>
      </c>
      <c r="G10" s="26"/>
      <c r="I10" s="44">
        <v>6</v>
      </c>
    </row>
    <row r="11" spans="1:9" ht="12.75">
      <c r="A11" s="7" t="s">
        <v>10</v>
      </c>
      <c r="B11" s="7"/>
      <c r="C11" s="27"/>
      <c r="D11" s="26">
        <v>2</v>
      </c>
      <c r="E11" s="26">
        <v>2</v>
      </c>
      <c r="F11" s="26">
        <v>2</v>
      </c>
      <c r="G11" s="26"/>
      <c r="I11" s="44">
        <v>6</v>
      </c>
    </row>
    <row r="12" spans="1:9" ht="12.75">
      <c r="A12" s="7" t="s">
        <v>11</v>
      </c>
      <c r="B12" s="7"/>
      <c r="C12" s="26">
        <v>4</v>
      </c>
      <c r="D12" s="51">
        <v>4</v>
      </c>
      <c r="E12" s="26">
        <v>4</v>
      </c>
      <c r="F12" s="26">
        <v>4</v>
      </c>
      <c r="G12" s="26"/>
      <c r="I12" s="44">
        <v>16</v>
      </c>
    </row>
    <row r="13" spans="1:9" ht="38.25">
      <c r="A13" s="7" t="s">
        <v>12</v>
      </c>
      <c r="B13" s="7"/>
      <c r="C13" s="26">
        <v>2</v>
      </c>
      <c r="D13" s="51">
        <v>2</v>
      </c>
      <c r="E13" s="26">
        <v>2</v>
      </c>
      <c r="F13" s="26">
        <v>2</v>
      </c>
      <c r="G13" s="26"/>
      <c r="I13" s="44">
        <v>8</v>
      </c>
    </row>
    <row r="14" spans="1:9" ht="12.75">
      <c r="A14" s="7" t="s">
        <v>13</v>
      </c>
      <c r="B14" s="7"/>
      <c r="C14" s="26">
        <v>2</v>
      </c>
      <c r="D14" s="51">
        <v>2</v>
      </c>
      <c r="E14" s="26">
        <v>2</v>
      </c>
      <c r="F14" s="26">
        <v>2</v>
      </c>
      <c r="G14" s="26"/>
      <c r="I14" s="44">
        <v>8</v>
      </c>
    </row>
    <row r="15" spans="1:9" ht="12.75">
      <c r="A15" s="7" t="s">
        <v>14</v>
      </c>
      <c r="B15" s="7"/>
      <c r="C15" s="26">
        <v>1</v>
      </c>
      <c r="D15" s="51">
        <v>1</v>
      </c>
      <c r="E15" s="26">
        <v>1</v>
      </c>
      <c r="F15" s="28">
        <v>1</v>
      </c>
      <c r="G15" s="28"/>
      <c r="I15" s="44">
        <v>4</v>
      </c>
    </row>
    <row r="16" spans="1:9" ht="12.75">
      <c r="A16" s="7" t="s">
        <v>15</v>
      </c>
      <c r="B16" s="7"/>
      <c r="C16" s="26">
        <v>3</v>
      </c>
      <c r="D16" s="51">
        <v>3</v>
      </c>
      <c r="E16" s="26">
        <v>3</v>
      </c>
      <c r="F16" s="26">
        <v>3</v>
      </c>
      <c r="G16" s="26"/>
      <c r="I16" s="44">
        <v>12</v>
      </c>
    </row>
    <row r="17" spans="1:9" ht="25.5" hidden="1" outlineLevel="1">
      <c r="A17" s="10" t="s">
        <v>16</v>
      </c>
      <c r="B17" s="11" t="s">
        <v>6</v>
      </c>
      <c r="C17" s="3">
        <v>20</v>
      </c>
      <c r="D17" s="3">
        <v>22</v>
      </c>
      <c r="E17" s="3"/>
      <c r="F17" s="3">
        <v>22</v>
      </c>
      <c r="G17" s="3"/>
      <c r="H17" s="3"/>
      <c r="I17" s="44">
        <f aca="true" t="shared" si="0" ref="I17:I30">SUM(C17:G17)</f>
        <v>64</v>
      </c>
    </row>
    <row r="18" spans="1:9" ht="38.25" hidden="1" outlineLevel="1">
      <c r="A18" s="10"/>
      <c r="B18" s="11" t="s">
        <v>9</v>
      </c>
      <c r="C18" s="3">
        <v>16</v>
      </c>
      <c r="D18" s="3">
        <v>19</v>
      </c>
      <c r="E18" s="3"/>
      <c r="F18" s="3">
        <v>19</v>
      </c>
      <c r="G18" s="3"/>
      <c r="H18" s="3"/>
      <c r="I18" s="44">
        <f t="shared" si="0"/>
        <v>54</v>
      </c>
    </row>
    <row r="19" spans="1:9" ht="13.5" customHeight="1" collapsed="1">
      <c r="A19" s="92" t="s">
        <v>17</v>
      </c>
      <c r="B19" s="93"/>
      <c r="C19" s="93"/>
      <c r="D19" s="93"/>
      <c r="E19" s="93"/>
      <c r="F19" s="93"/>
      <c r="G19" s="93"/>
      <c r="H19" s="93"/>
      <c r="I19" s="44"/>
    </row>
    <row r="20" spans="1:9" ht="25.5">
      <c r="A20" s="7" t="s">
        <v>111</v>
      </c>
      <c r="B20" s="7"/>
      <c r="C20" s="26"/>
      <c r="D20" s="51">
        <v>1</v>
      </c>
      <c r="E20" s="26">
        <v>1</v>
      </c>
      <c r="F20" s="26">
        <v>1</v>
      </c>
      <c r="G20" s="26"/>
      <c r="I20" s="44"/>
    </row>
    <row r="21" spans="1:9" ht="25.5" hidden="1" outlineLevel="1">
      <c r="A21" s="7" t="s">
        <v>6</v>
      </c>
      <c r="B21" s="7" t="s">
        <v>19</v>
      </c>
      <c r="C21" s="26"/>
      <c r="D21" s="51"/>
      <c r="E21" s="26">
        <v>1</v>
      </c>
      <c r="F21" s="26">
        <v>1</v>
      </c>
      <c r="G21" s="26"/>
      <c r="I21" s="44">
        <f>SUM(C21:F21)</f>
        <v>2</v>
      </c>
    </row>
    <row r="22" spans="1:9" ht="25.5" collapsed="1">
      <c r="A22" s="7" t="s">
        <v>20</v>
      </c>
      <c r="B22" s="7" t="s">
        <v>21</v>
      </c>
      <c r="C22" s="26">
        <v>5</v>
      </c>
      <c r="D22" s="51">
        <v>5</v>
      </c>
      <c r="E22" s="26">
        <v>6</v>
      </c>
      <c r="F22" s="26">
        <v>5</v>
      </c>
      <c r="G22" s="26"/>
      <c r="I22" s="44">
        <v>21</v>
      </c>
    </row>
    <row r="23" spans="1:9" ht="13.5" customHeight="1">
      <c r="A23" s="63" t="s">
        <v>22</v>
      </c>
      <c r="B23" s="64"/>
      <c r="C23" s="64"/>
      <c r="D23" s="64"/>
      <c r="E23" s="64"/>
      <c r="F23" s="64"/>
      <c r="G23" s="64"/>
      <c r="H23" s="64"/>
      <c r="I23" s="44"/>
    </row>
    <row r="24" spans="1:9" ht="25.5" hidden="1" outlineLevel="1">
      <c r="A24" s="7" t="s">
        <v>6</v>
      </c>
      <c r="B24" s="7"/>
      <c r="C24" s="8">
        <v>1</v>
      </c>
      <c r="D24" s="8">
        <v>2</v>
      </c>
      <c r="E24" s="8"/>
      <c r="F24" s="8">
        <v>2</v>
      </c>
      <c r="G24" s="8"/>
      <c r="H24" s="8"/>
      <c r="I24" s="44">
        <f t="shared" si="0"/>
        <v>5</v>
      </c>
    </row>
    <row r="25" spans="1:9" ht="25.5" collapsed="1">
      <c r="A25" s="7" t="s">
        <v>9</v>
      </c>
      <c r="B25" s="7"/>
      <c r="C25" s="26"/>
      <c r="D25" s="26"/>
      <c r="E25" s="26"/>
      <c r="F25" s="26"/>
      <c r="G25" s="26"/>
      <c r="H25" s="26"/>
      <c r="I25" s="44"/>
    </row>
    <row r="26" spans="1:9" ht="26.25" customHeight="1" hidden="1" outlineLevel="1">
      <c r="A26" s="10" t="s">
        <v>16</v>
      </c>
      <c r="B26" s="11" t="s">
        <v>6</v>
      </c>
      <c r="C26" s="30">
        <v>2</v>
      </c>
      <c r="D26" s="30"/>
      <c r="E26" s="30">
        <v>4</v>
      </c>
      <c r="F26" s="30">
        <v>4</v>
      </c>
      <c r="G26" s="30">
        <v>4</v>
      </c>
      <c r="H26" s="30"/>
      <c r="I26" s="44">
        <f t="shared" si="0"/>
        <v>14</v>
      </c>
    </row>
    <row r="27" spans="1:9" ht="39.75" customHeight="1" hidden="1" outlineLevel="1">
      <c r="A27" s="10"/>
      <c r="B27" s="11" t="s">
        <v>9</v>
      </c>
      <c r="C27" s="30">
        <v>6</v>
      </c>
      <c r="D27" s="30"/>
      <c r="E27" s="30">
        <v>7</v>
      </c>
      <c r="F27" s="30">
        <v>7</v>
      </c>
      <c r="G27" s="30">
        <v>7</v>
      </c>
      <c r="H27" s="30"/>
      <c r="I27" s="44">
        <f t="shared" si="0"/>
        <v>27</v>
      </c>
    </row>
    <row r="28" spans="1:9" ht="25.5" hidden="1" outlineLevel="1">
      <c r="A28" s="10" t="s">
        <v>23</v>
      </c>
      <c r="B28" s="11" t="s">
        <v>6</v>
      </c>
      <c r="C28" s="30">
        <f>C17+C26</f>
        <v>22</v>
      </c>
      <c r="D28" s="30"/>
      <c r="E28" s="30">
        <f>E17+E26</f>
        <v>4</v>
      </c>
      <c r="F28" s="30">
        <f>F17+F26</f>
        <v>26</v>
      </c>
      <c r="G28" s="30" t="e">
        <f>#REF!+G26</f>
        <v>#REF!</v>
      </c>
      <c r="H28" s="30"/>
      <c r="I28" s="44" t="e">
        <f t="shared" si="0"/>
        <v>#REF!</v>
      </c>
    </row>
    <row r="29" spans="1:9" ht="38.25" hidden="1" outlineLevel="1">
      <c r="A29" s="10" t="s">
        <v>23</v>
      </c>
      <c r="B29" s="11" t="s">
        <v>9</v>
      </c>
      <c r="C29" s="30">
        <f>C18+C27</f>
        <v>22</v>
      </c>
      <c r="D29" s="30"/>
      <c r="E29" s="30">
        <f>E18+E27</f>
        <v>7</v>
      </c>
      <c r="F29" s="30">
        <f>F18+F27</f>
        <v>26</v>
      </c>
      <c r="G29" s="30" t="e">
        <f>#REF!+G27</f>
        <v>#REF!</v>
      </c>
      <c r="H29" s="30"/>
      <c r="I29" s="44" t="e">
        <f t="shared" si="0"/>
        <v>#REF!</v>
      </c>
    </row>
    <row r="30" spans="1:9" ht="25.5" customHeight="1" hidden="1" outlineLevel="1">
      <c r="A30" s="10" t="s">
        <v>24</v>
      </c>
      <c r="B30" s="10"/>
      <c r="C30" s="30">
        <v>22</v>
      </c>
      <c r="D30" s="30"/>
      <c r="E30" s="30">
        <v>26</v>
      </c>
      <c r="F30" s="30">
        <v>26</v>
      </c>
      <c r="G30" s="30">
        <v>26</v>
      </c>
      <c r="H30" s="30"/>
      <c r="I30" s="44">
        <f t="shared" si="0"/>
        <v>100</v>
      </c>
    </row>
    <row r="31" spans="1:9" ht="13.5" customHeight="1" collapsed="1">
      <c r="A31" s="3" t="s">
        <v>94</v>
      </c>
      <c r="B31" s="3"/>
      <c r="C31" s="30">
        <v>10</v>
      </c>
      <c r="D31" s="30">
        <v>10</v>
      </c>
      <c r="E31" s="30">
        <v>10</v>
      </c>
      <c r="F31" s="30">
        <v>10</v>
      </c>
      <c r="G31" s="30"/>
      <c r="I31" s="44">
        <f>SUM(C31:G31)</f>
        <v>40</v>
      </c>
    </row>
    <row r="32" spans="1:9" ht="25.5">
      <c r="A32" s="7" t="s">
        <v>26</v>
      </c>
      <c r="B32" s="7"/>
      <c r="C32" s="26"/>
      <c r="D32" s="51"/>
      <c r="E32" s="26"/>
      <c r="F32" s="26"/>
      <c r="G32" s="26"/>
      <c r="I32" s="44">
        <f>SUM(C32:F32)</f>
        <v>0</v>
      </c>
    </row>
    <row r="33" spans="1:10" s="12" customFormat="1" ht="12.75">
      <c r="A33" s="10" t="s">
        <v>0</v>
      </c>
      <c r="B33" s="10"/>
      <c r="C33" s="29">
        <f>C9+C10+C11+C12+C13+C14+C15+C16+C20+C22+C25+C31+C32</f>
        <v>31</v>
      </c>
      <c r="D33" s="29">
        <f>D9+D10+D11+D12+D13+D14+D15+D16+D20+D22+D25+D31+D32</f>
        <v>36</v>
      </c>
      <c r="E33" s="29">
        <f>E9+E10+E11+E12+E13+E14+E15+E16+E20+E22+E25+E31+E32</f>
        <v>36</v>
      </c>
      <c r="F33" s="29">
        <f>F9+F10+F11+F12+F13+F14+F15+F16+F20+F22+G25+F31+F32</f>
        <v>36</v>
      </c>
      <c r="G33" s="29"/>
      <c r="I33" s="44">
        <v>136</v>
      </c>
      <c r="J33" s="52"/>
    </row>
    <row r="34" spans="1:8" ht="12.75">
      <c r="A34" s="77" t="s">
        <v>27</v>
      </c>
      <c r="B34" s="78"/>
      <c r="C34" s="78"/>
      <c r="D34" s="78"/>
      <c r="E34" s="78"/>
      <c r="F34" s="78"/>
      <c r="G34" s="78"/>
      <c r="H34" s="78"/>
    </row>
    <row r="35" spans="1:9" ht="12.75">
      <c r="A35" s="13"/>
      <c r="B35" s="4"/>
      <c r="C35" s="4"/>
      <c r="D35" s="4"/>
      <c r="E35" s="4"/>
      <c r="F35" s="4"/>
      <c r="G35" s="5"/>
      <c r="H35" s="4"/>
      <c r="I35" s="41"/>
    </row>
    <row r="36" spans="1:9" ht="13.5" customHeight="1">
      <c r="A36" s="1" t="s">
        <v>2</v>
      </c>
      <c r="B36" s="1"/>
      <c r="C36" s="29" t="s">
        <v>28</v>
      </c>
      <c r="D36" s="29"/>
      <c r="E36" s="29"/>
      <c r="F36" s="29"/>
      <c r="G36" s="29"/>
      <c r="H36" s="29"/>
      <c r="I36" s="40" t="s">
        <v>4</v>
      </c>
    </row>
    <row r="37" spans="1:9" ht="12.75">
      <c r="A37" s="1"/>
      <c r="B37" s="1"/>
      <c r="C37" s="30" t="s">
        <v>100</v>
      </c>
      <c r="D37" s="29"/>
      <c r="E37" s="30" t="s">
        <v>110</v>
      </c>
      <c r="F37" s="30" t="s">
        <v>91</v>
      </c>
      <c r="G37" s="31" t="s">
        <v>92</v>
      </c>
      <c r="H37" s="30" t="s">
        <v>93</v>
      </c>
      <c r="I37" s="40"/>
    </row>
    <row r="38" spans="1:9" ht="12.75">
      <c r="A38" s="1"/>
      <c r="B38" s="1"/>
      <c r="C38" s="26">
        <v>17</v>
      </c>
      <c r="D38" s="29"/>
      <c r="E38" s="26">
        <v>8</v>
      </c>
      <c r="F38" s="26">
        <v>15</v>
      </c>
      <c r="G38" s="26">
        <v>7</v>
      </c>
      <c r="H38" s="26">
        <v>15</v>
      </c>
      <c r="I38" s="40">
        <f>SUM(C38:H38)</f>
        <v>62</v>
      </c>
    </row>
    <row r="39" spans="1:9" ht="13.5" customHeight="1">
      <c r="A39" s="1" t="s">
        <v>5</v>
      </c>
      <c r="B39" s="1"/>
      <c r="C39" s="29"/>
      <c r="D39" s="29"/>
      <c r="E39" s="29"/>
      <c r="F39" s="29"/>
      <c r="G39" s="32"/>
      <c r="H39" s="29"/>
      <c r="I39" s="40"/>
    </row>
    <row r="40" spans="1:9" ht="25.5" hidden="1" outlineLevel="1">
      <c r="A40" s="9" t="s">
        <v>6</v>
      </c>
      <c r="B40" s="7" t="s">
        <v>7</v>
      </c>
      <c r="C40" s="26">
        <v>6</v>
      </c>
      <c r="D40" s="26"/>
      <c r="E40" s="26">
        <v>6</v>
      </c>
      <c r="F40" s="26">
        <v>4</v>
      </c>
      <c r="G40" s="33">
        <v>3</v>
      </c>
      <c r="H40" s="26">
        <v>2</v>
      </c>
      <c r="I40" s="42"/>
    </row>
    <row r="41" spans="1:9" ht="12.75" hidden="1" outlineLevel="1">
      <c r="A41" s="9"/>
      <c r="B41" s="7" t="s">
        <v>29</v>
      </c>
      <c r="C41" s="26">
        <v>2</v>
      </c>
      <c r="D41" s="26"/>
      <c r="E41" s="26">
        <v>2</v>
      </c>
      <c r="F41" s="26">
        <v>2</v>
      </c>
      <c r="G41" s="33">
        <v>2</v>
      </c>
      <c r="H41" s="26">
        <v>3</v>
      </c>
      <c r="I41" s="42"/>
    </row>
    <row r="42" spans="1:9" ht="25.5" collapsed="1">
      <c r="A42" s="36" t="s">
        <v>9</v>
      </c>
      <c r="B42" s="37" t="s">
        <v>7</v>
      </c>
      <c r="C42" s="26">
        <v>5</v>
      </c>
      <c r="D42" s="26"/>
      <c r="E42" s="26">
        <v>6</v>
      </c>
      <c r="F42" s="26">
        <v>3</v>
      </c>
      <c r="G42" s="34">
        <v>3</v>
      </c>
      <c r="H42" s="26">
        <v>3</v>
      </c>
      <c r="I42" s="40">
        <f aca="true" t="shared" si="1" ref="I42:I57">SUM(C42:H42)</f>
        <v>20</v>
      </c>
    </row>
    <row r="43" spans="1:9" ht="12.75">
      <c r="A43" s="36"/>
      <c r="B43" s="37" t="s">
        <v>29</v>
      </c>
      <c r="C43" s="26">
        <v>2</v>
      </c>
      <c r="D43" s="26"/>
      <c r="E43" s="26">
        <v>2</v>
      </c>
      <c r="F43" s="26">
        <v>3</v>
      </c>
      <c r="G43" s="34">
        <v>3</v>
      </c>
      <c r="H43" s="26">
        <v>3</v>
      </c>
      <c r="I43" s="40">
        <f t="shared" si="1"/>
        <v>13</v>
      </c>
    </row>
    <row r="44" spans="1:9" ht="12.75">
      <c r="A44" s="37" t="s">
        <v>10</v>
      </c>
      <c r="B44" s="37"/>
      <c r="C44" s="26">
        <v>3</v>
      </c>
      <c r="D44" s="26"/>
      <c r="E44" s="26">
        <v>3</v>
      </c>
      <c r="F44" s="26">
        <v>3</v>
      </c>
      <c r="G44" s="34">
        <v>3</v>
      </c>
      <c r="H44" s="26">
        <v>3</v>
      </c>
      <c r="I44" s="40">
        <f t="shared" si="1"/>
        <v>15</v>
      </c>
    </row>
    <row r="45" spans="1:9" ht="12.75">
      <c r="A45" s="37" t="s">
        <v>11</v>
      </c>
      <c r="B45" s="37"/>
      <c r="C45" s="26">
        <v>5</v>
      </c>
      <c r="D45" s="26"/>
      <c r="E45" s="26">
        <v>5</v>
      </c>
      <c r="F45" s="26">
        <v>5</v>
      </c>
      <c r="G45" s="34">
        <v>5</v>
      </c>
      <c r="H45" s="26">
        <v>5</v>
      </c>
      <c r="I45" s="40">
        <f t="shared" si="1"/>
        <v>25</v>
      </c>
    </row>
    <row r="46" spans="1:9" ht="12.75">
      <c r="A46" s="37" t="s">
        <v>30</v>
      </c>
      <c r="B46" s="37"/>
      <c r="C46" s="26"/>
      <c r="D46" s="26"/>
      <c r="E46" s="26"/>
      <c r="F46" s="26"/>
      <c r="G46" s="34">
        <v>1</v>
      </c>
      <c r="H46" s="26">
        <v>2</v>
      </c>
      <c r="I46" s="40">
        <f t="shared" si="1"/>
        <v>3</v>
      </c>
    </row>
    <row r="47" spans="1:9" ht="12.75">
      <c r="A47" s="37" t="s">
        <v>31</v>
      </c>
      <c r="B47" s="37"/>
      <c r="C47" s="26">
        <v>2</v>
      </c>
      <c r="D47" s="26"/>
      <c r="E47" s="26">
        <v>2</v>
      </c>
      <c r="F47" s="26">
        <v>2</v>
      </c>
      <c r="G47" s="34">
        <v>2</v>
      </c>
      <c r="H47" s="26">
        <v>2</v>
      </c>
      <c r="I47" s="40">
        <f t="shared" si="1"/>
        <v>10</v>
      </c>
    </row>
    <row r="48" spans="1:9" ht="25.5">
      <c r="A48" s="37" t="s">
        <v>32</v>
      </c>
      <c r="B48" s="37"/>
      <c r="C48" s="26">
        <v>1</v>
      </c>
      <c r="D48" s="26"/>
      <c r="E48" s="26">
        <v>1</v>
      </c>
      <c r="F48" s="26">
        <v>1</v>
      </c>
      <c r="G48" s="34">
        <v>1</v>
      </c>
      <c r="H48" s="26">
        <v>1</v>
      </c>
      <c r="I48" s="40">
        <f t="shared" si="1"/>
        <v>5</v>
      </c>
    </row>
    <row r="49" spans="1:9" ht="12.75">
      <c r="A49" s="37" t="s">
        <v>33</v>
      </c>
      <c r="B49" s="37"/>
      <c r="C49" s="26">
        <v>1</v>
      </c>
      <c r="D49" s="26"/>
      <c r="E49" s="26">
        <v>1</v>
      </c>
      <c r="F49" s="26">
        <v>2</v>
      </c>
      <c r="G49" s="34">
        <v>2</v>
      </c>
      <c r="H49" s="26">
        <v>2</v>
      </c>
      <c r="I49" s="40">
        <f t="shared" si="1"/>
        <v>8</v>
      </c>
    </row>
    <row r="50" spans="1:9" ht="38.25">
      <c r="A50" s="37" t="s">
        <v>101</v>
      </c>
      <c r="B50" s="37"/>
      <c r="C50" s="26">
        <v>1</v>
      </c>
      <c r="D50" s="26"/>
      <c r="E50" s="26"/>
      <c r="F50" s="26"/>
      <c r="G50" s="33"/>
      <c r="H50" s="26"/>
      <c r="I50" s="40">
        <f t="shared" si="1"/>
        <v>1</v>
      </c>
    </row>
    <row r="51" spans="1:9" ht="12.75">
      <c r="A51" s="37" t="s">
        <v>34</v>
      </c>
      <c r="B51" s="37"/>
      <c r="C51" s="26"/>
      <c r="D51" s="26"/>
      <c r="E51" s="26"/>
      <c r="F51" s="26">
        <v>2</v>
      </c>
      <c r="G51" s="34">
        <v>2</v>
      </c>
      <c r="H51" s="26">
        <v>2</v>
      </c>
      <c r="I51" s="40">
        <f t="shared" si="1"/>
        <v>6</v>
      </c>
    </row>
    <row r="52" spans="1:9" ht="12.75">
      <c r="A52" s="37" t="s">
        <v>35</v>
      </c>
      <c r="B52" s="37"/>
      <c r="C52" s="26"/>
      <c r="D52" s="26"/>
      <c r="E52" s="26"/>
      <c r="F52" s="26"/>
      <c r="G52" s="34">
        <v>2</v>
      </c>
      <c r="H52" s="26">
        <v>2</v>
      </c>
      <c r="I52" s="40">
        <f t="shared" si="1"/>
        <v>4</v>
      </c>
    </row>
    <row r="53" spans="1:9" ht="12.75">
      <c r="A53" s="37" t="s">
        <v>36</v>
      </c>
      <c r="B53" s="37"/>
      <c r="C53" s="26">
        <v>1</v>
      </c>
      <c r="D53" s="26"/>
      <c r="E53" s="26">
        <v>1</v>
      </c>
      <c r="F53" s="26">
        <v>2</v>
      </c>
      <c r="G53" s="34">
        <v>2</v>
      </c>
      <c r="H53" s="26">
        <v>2</v>
      </c>
      <c r="I53" s="40">
        <f t="shared" si="1"/>
        <v>8</v>
      </c>
    </row>
    <row r="54" spans="1:9" ht="25.5">
      <c r="A54" s="37" t="s">
        <v>37</v>
      </c>
      <c r="B54" s="37"/>
      <c r="C54" s="26">
        <v>2</v>
      </c>
      <c r="D54" s="26"/>
      <c r="E54" s="26">
        <v>2</v>
      </c>
      <c r="F54" s="26">
        <v>2</v>
      </c>
      <c r="G54" s="34">
        <v>1</v>
      </c>
      <c r="H54" s="26">
        <v>1</v>
      </c>
      <c r="I54" s="40">
        <f t="shared" si="1"/>
        <v>8</v>
      </c>
    </row>
    <row r="55" spans="1:9" ht="12.75">
      <c r="A55" s="37" t="s">
        <v>38</v>
      </c>
      <c r="B55" s="37"/>
      <c r="C55" s="26">
        <v>2</v>
      </c>
      <c r="D55" s="26"/>
      <c r="E55" s="26">
        <v>2</v>
      </c>
      <c r="F55" s="26">
        <v>2</v>
      </c>
      <c r="G55" s="34">
        <v>1</v>
      </c>
      <c r="H55" s="26"/>
      <c r="I55" s="40">
        <f t="shared" si="1"/>
        <v>7</v>
      </c>
    </row>
    <row r="56" spans="1:9" ht="25.5">
      <c r="A56" s="37" t="s">
        <v>39</v>
      </c>
      <c r="B56" s="37"/>
      <c r="C56" s="26"/>
      <c r="D56" s="26"/>
      <c r="E56" s="26"/>
      <c r="F56" s="26"/>
      <c r="G56" s="35">
        <v>1</v>
      </c>
      <c r="H56" s="28"/>
      <c r="I56" s="40">
        <f t="shared" si="1"/>
        <v>1</v>
      </c>
    </row>
    <row r="57" spans="1:9" ht="12.75">
      <c r="A57" s="37" t="s">
        <v>15</v>
      </c>
      <c r="B57" s="37"/>
      <c r="C57" s="26">
        <v>3</v>
      </c>
      <c r="D57" s="26"/>
      <c r="E57" s="26">
        <v>3</v>
      </c>
      <c r="F57" s="26">
        <v>3</v>
      </c>
      <c r="G57" s="34">
        <v>3</v>
      </c>
      <c r="H57" s="26">
        <v>3</v>
      </c>
      <c r="I57" s="40">
        <f t="shared" si="1"/>
        <v>15</v>
      </c>
    </row>
    <row r="58" spans="1:9" ht="24.75" customHeight="1" hidden="1" outlineLevel="1">
      <c r="A58" s="38" t="s">
        <v>16</v>
      </c>
      <c r="B58" s="39" t="s">
        <v>6</v>
      </c>
      <c r="C58" s="30">
        <v>26</v>
      </c>
      <c r="D58" s="30">
        <v>27</v>
      </c>
      <c r="E58" s="30"/>
      <c r="F58" s="30">
        <v>29</v>
      </c>
      <c r="G58" s="30"/>
      <c r="H58" s="30"/>
      <c r="I58" s="43"/>
    </row>
    <row r="59" spans="1:9" ht="39" customHeight="1" hidden="1" outlineLevel="1">
      <c r="A59" s="38"/>
      <c r="B59" s="39" t="s">
        <v>9</v>
      </c>
      <c r="C59" s="30">
        <v>26</v>
      </c>
      <c r="D59" s="30">
        <v>27</v>
      </c>
      <c r="E59" s="30"/>
      <c r="F59" s="30">
        <v>29</v>
      </c>
      <c r="G59" s="30"/>
      <c r="H59" s="30"/>
      <c r="I59" s="43"/>
    </row>
    <row r="60" spans="1:9" ht="13.5" customHeight="1" collapsed="1">
      <c r="A60" s="94" t="s">
        <v>17</v>
      </c>
      <c r="B60" s="95"/>
      <c r="C60" s="95"/>
      <c r="D60" s="95"/>
      <c r="E60" s="95"/>
      <c r="F60" s="95"/>
      <c r="G60" s="95"/>
      <c r="H60" s="95"/>
      <c r="I60" s="43"/>
    </row>
    <row r="61" spans="1:9" ht="12.75">
      <c r="A61" s="37" t="s">
        <v>18</v>
      </c>
      <c r="B61" s="37"/>
      <c r="C61" s="26"/>
      <c r="D61" s="26"/>
      <c r="E61" s="26"/>
      <c r="F61" s="26">
        <v>1</v>
      </c>
      <c r="G61" s="26"/>
      <c r="H61" s="26">
        <v>1</v>
      </c>
      <c r="I61" s="40">
        <f>SUM(C61:H61)</f>
        <v>2</v>
      </c>
    </row>
    <row r="62" spans="1:9" ht="25.5" hidden="1" outlineLevel="1">
      <c r="A62" s="37" t="s">
        <v>6</v>
      </c>
      <c r="B62" s="37" t="s">
        <v>19</v>
      </c>
      <c r="C62" s="26">
        <v>1</v>
      </c>
      <c r="D62" s="26"/>
      <c r="E62" s="26">
        <v>1</v>
      </c>
      <c r="F62" s="26">
        <v>1</v>
      </c>
      <c r="G62" s="26">
        <v>1</v>
      </c>
      <c r="H62" s="26">
        <v>1</v>
      </c>
      <c r="I62" s="40">
        <f>SUM(C62:H62)</f>
        <v>5</v>
      </c>
    </row>
    <row r="63" spans="1:9" ht="25.5" collapsed="1">
      <c r="A63" s="37" t="s">
        <v>20</v>
      </c>
      <c r="B63" s="37" t="s">
        <v>21</v>
      </c>
      <c r="C63" s="26">
        <v>3</v>
      </c>
      <c r="D63" s="26"/>
      <c r="E63" s="26">
        <v>3</v>
      </c>
      <c r="F63" s="26">
        <v>4</v>
      </c>
      <c r="G63" s="26">
        <v>4</v>
      </c>
      <c r="H63" s="26">
        <v>4</v>
      </c>
      <c r="I63" s="40">
        <f>SUM(C63:H63)</f>
        <v>18</v>
      </c>
    </row>
    <row r="64" spans="1:9" ht="13.5" customHeight="1">
      <c r="A64" s="73" t="s">
        <v>22</v>
      </c>
      <c r="B64" s="74"/>
      <c r="C64" s="74"/>
      <c r="D64" s="74"/>
      <c r="E64" s="74"/>
      <c r="F64" s="74"/>
      <c r="G64" s="74"/>
      <c r="H64" s="74"/>
      <c r="I64" s="42"/>
    </row>
    <row r="65" spans="1:9" ht="25.5" hidden="1" outlineLevel="1">
      <c r="A65" s="37" t="s">
        <v>6</v>
      </c>
      <c r="B65" s="37"/>
      <c r="C65" s="26">
        <v>3</v>
      </c>
      <c r="D65" s="26">
        <v>3</v>
      </c>
      <c r="E65" s="26"/>
      <c r="F65" s="26">
        <v>3</v>
      </c>
      <c r="G65" s="26"/>
      <c r="H65" s="26"/>
      <c r="I65" s="42" t="e">
        <f>C65+D65+E65+F65+G65+#REF!+H65+#REF!</f>
        <v>#REF!</v>
      </c>
    </row>
    <row r="66" spans="1:9" ht="25.5" collapsed="1">
      <c r="A66" s="37" t="s">
        <v>9</v>
      </c>
      <c r="B66" s="37"/>
      <c r="C66" s="26">
        <v>1</v>
      </c>
      <c r="D66" s="26"/>
      <c r="E66" s="26">
        <v>2</v>
      </c>
      <c r="F66" s="26"/>
      <c r="G66" s="26"/>
      <c r="H66" s="26"/>
      <c r="I66" s="40">
        <f aca="true" t="shared" si="2" ref="I66:I71">SUM(C66:H66)</f>
        <v>3</v>
      </c>
    </row>
    <row r="67" spans="1:9" ht="27" customHeight="1" hidden="1" outlineLevel="1">
      <c r="A67" s="10" t="s">
        <v>16</v>
      </c>
      <c r="B67" s="11" t="s">
        <v>6</v>
      </c>
      <c r="C67" s="30">
        <v>5</v>
      </c>
      <c r="D67" s="30"/>
      <c r="E67" s="30">
        <v>5</v>
      </c>
      <c r="F67" s="30"/>
      <c r="G67" s="30">
        <v>5</v>
      </c>
      <c r="H67" s="30"/>
      <c r="I67" s="40">
        <f t="shared" si="2"/>
        <v>15</v>
      </c>
    </row>
    <row r="68" spans="1:9" ht="40.5" customHeight="1" hidden="1" outlineLevel="1">
      <c r="A68" s="10"/>
      <c r="B68" s="11" t="s">
        <v>9</v>
      </c>
      <c r="C68" s="30">
        <v>7</v>
      </c>
      <c r="D68" s="30"/>
      <c r="E68" s="30">
        <v>7</v>
      </c>
      <c r="F68" s="30"/>
      <c r="G68" s="30">
        <v>7</v>
      </c>
      <c r="H68" s="30"/>
      <c r="I68" s="40">
        <f t="shared" si="2"/>
        <v>21</v>
      </c>
    </row>
    <row r="69" spans="1:9" ht="25.5" customHeight="1" hidden="1" outlineLevel="1">
      <c r="A69" s="10" t="s">
        <v>40</v>
      </c>
      <c r="B69" s="10"/>
      <c r="C69" s="29">
        <v>31</v>
      </c>
      <c r="D69" s="29"/>
      <c r="E69" s="29">
        <v>32</v>
      </c>
      <c r="F69" s="29"/>
      <c r="G69" s="29">
        <v>34</v>
      </c>
      <c r="H69" s="29"/>
      <c r="I69" s="40">
        <f t="shared" si="2"/>
        <v>97</v>
      </c>
    </row>
    <row r="70" spans="1:9" ht="38.25" hidden="1" outlineLevel="1">
      <c r="A70" s="10" t="s">
        <v>41</v>
      </c>
      <c r="B70" s="10"/>
      <c r="C70" s="29">
        <v>33</v>
      </c>
      <c r="D70" s="29"/>
      <c r="E70" s="29">
        <v>34</v>
      </c>
      <c r="F70" s="29"/>
      <c r="G70" s="29">
        <v>36</v>
      </c>
      <c r="H70" s="29"/>
      <c r="I70" s="40">
        <f t="shared" si="2"/>
        <v>103</v>
      </c>
    </row>
    <row r="71" spans="1:9" ht="25.5" customHeight="1" collapsed="1">
      <c r="A71" s="10" t="s">
        <v>24</v>
      </c>
      <c r="B71" s="10"/>
      <c r="C71" s="29">
        <v>32</v>
      </c>
      <c r="D71" s="29"/>
      <c r="E71" s="29">
        <v>33</v>
      </c>
      <c r="F71" s="29">
        <v>35</v>
      </c>
      <c r="G71" s="29">
        <v>36</v>
      </c>
      <c r="H71" s="29">
        <v>36</v>
      </c>
      <c r="I71" s="40">
        <f t="shared" si="2"/>
        <v>172</v>
      </c>
    </row>
    <row r="72" spans="1:9" ht="13.5" customHeight="1">
      <c r="A72" s="68" t="s">
        <v>25</v>
      </c>
      <c r="B72" s="75"/>
      <c r="C72" s="75"/>
      <c r="D72" s="75"/>
      <c r="E72" s="75"/>
      <c r="F72" s="75"/>
      <c r="G72" s="75"/>
      <c r="H72" s="75"/>
      <c r="I72" s="42"/>
    </row>
    <row r="73" spans="1:9" ht="25.5">
      <c r="A73" s="39" t="s">
        <v>102</v>
      </c>
      <c r="B73" s="39"/>
      <c r="C73" s="26">
        <v>10</v>
      </c>
      <c r="D73" s="26"/>
      <c r="E73" s="26">
        <v>10</v>
      </c>
      <c r="F73" s="26">
        <v>2</v>
      </c>
      <c r="G73" s="26">
        <v>2</v>
      </c>
      <c r="H73" s="26">
        <v>3</v>
      </c>
      <c r="I73" s="40">
        <f aca="true" t="shared" si="3" ref="I73:I78">SUM(C73:H73)</f>
        <v>27</v>
      </c>
    </row>
    <row r="74" spans="1:9" ht="12.75">
      <c r="A74" s="39" t="s">
        <v>103</v>
      </c>
      <c r="B74" s="39"/>
      <c r="C74" s="26"/>
      <c r="D74" s="26"/>
      <c r="E74" s="26"/>
      <c r="F74" s="26"/>
      <c r="G74" s="26">
        <v>1</v>
      </c>
      <c r="H74" s="26"/>
      <c r="I74" s="40">
        <f t="shared" si="3"/>
        <v>1</v>
      </c>
    </row>
    <row r="75" spans="1:9" ht="27.75" customHeight="1">
      <c r="A75" s="39" t="s">
        <v>39</v>
      </c>
      <c r="B75" s="39"/>
      <c r="C75" s="26"/>
      <c r="D75" s="26"/>
      <c r="E75" s="26"/>
      <c r="F75" s="26">
        <v>1</v>
      </c>
      <c r="G75" s="26"/>
      <c r="H75" s="26">
        <v>1</v>
      </c>
      <c r="I75" s="40">
        <f t="shared" si="3"/>
        <v>2</v>
      </c>
    </row>
    <row r="76" spans="1:9" ht="27.75" customHeight="1">
      <c r="A76" s="39" t="s">
        <v>42</v>
      </c>
      <c r="B76" s="39"/>
      <c r="C76" s="26"/>
      <c r="D76" s="26"/>
      <c r="E76" s="26"/>
      <c r="F76" s="26">
        <v>3</v>
      </c>
      <c r="G76" s="26">
        <v>3</v>
      </c>
      <c r="H76" s="26">
        <v>3</v>
      </c>
      <c r="I76" s="40">
        <f t="shared" si="3"/>
        <v>9</v>
      </c>
    </row>
    <row r="77" spans="1:9" ht="12.75">
      <c r="A77" s="39" t="s">
        <v>1</v>
      </c>
      <c r="B77" s="39"/>
      <c r="C77" s="26"/>
      <c r="D77" s="26"/>
      <c r="E77" s="26"/>
      <c r="F77" s="26"/>
      <c r="G77" s="26"/>
      <c r="H77" s="26">
        <v>3</v>
      </c>
      <c r="I77" s="40">
        <f t="shared" si="3"/>
        <v>3</v>
      </c>
    </row>
    <row r="78" spans="1:9" ht="13.5" customHeight="1" hidden="1" outlineLevel="1">
      <c r="A78" s="39" t="s">
        <v>1</v>
      </c>
      <c r="B78" s="11"/>
      <c r="C78" s="8">
        <v>6</v>
      </c>
      <c r="D78" s="8">
        <v>6</v>
      </c>
      <c r="E78" s="8"/>
      <c r="F78" s="8">
        <v>12</v>
      </c>
      <c r="G78" s="8"/>
      <c r="H78" s="8">
        <v>12</v>
      </c>
      <c r="I78" s="40">
        <f t="shared" si="3"/>
        <v>36</v>
      </c>
    </row>
    <row r="79" spans="1:9" ht="13.5" customHeight="1" outlineLevel="1">
      <c r="A79" s="39" t="s">
        <v>43</v>
      </c>
      <c r="B79" s="39"/>
      <c r="C79" s="26">
        <v>6</v>
      </c>
      <c r="D79" s="26"/>
      <c r="E79" s="26">
        <v>6</v>
      </c>
      <c r="F79" s="26">
        <v>12</v>
      </c>
      <c r="G79" s="26">
        <v>12</v>
      </c>
      <c r="H79" s="26">
        <v>3</v>
      </c>
      <c r="I79" s="40"/>
    </row>
    <row r="80" spans="1:9" ht="12.75">
      <c r="A80" s="39"/>
      <c r="C80" s="25">
        <f>C71+C73+C74+C75+C77</f>
        <v>42</v>
      </c>
      <c r="D80" s="25">
        <f>D71+D73+D74+D75+D77</f>
        <v>0</v>
      </c>
      <c r="E80" s="25">
        <v>43</v>
      </c>
      <c r="F80" s="25">
        <v>41</v>
      </c>
      <c r="G80" s="25">
        <v>42</v>
      </c>
      <c r="H80" s="53">
        <v>46</v>
      </c>
      <c r="I80" s="40">
        <f>SUM(C80:H80)</f>
        <v>214</v>
      </c>
    </row>
    <row r="81" ht="12.75">
      <c r="B81" s="14" t="s">
        <v>44</v>
      </c>
    </row>
    <row r="82" ht="13.5" thickBot="1">
      <c r="A82" s="14"/>
    </row>
    <row r="83" spans="1:7" ht="13.5" thickTop="1">
      <c r="A83" s="83" t="s">
        <v>5</v>
      </c>
      <c r="B83" s="84"/>
      <c r="C83" s="84"/>
      <c r="D83" s="84"/>
      <c r="E83" s="84"/>
      <c r="F83" s="85"/>
      <c r="G83" s="15"/>
    </row>
    <row r="84" spans="1:7" ht="13.5" thickBot="1">
      <c r="A84" s="86"/>
      <c r="B84" s="87"/>
      <c r="C84" s="87"/>
      <c r="D84" s="87"/>
      <c r="E84" s="87"/>
      <c r="F84" s="88"/>
      <c r="G84" s="15"/>
    </row>
    <row r="85" spans="1:7" ht="13.5" thickTop="1">
      <c r="A85" s="83" t="s">
        <v>45</v>
      </c>
      <c r="B85" s="84"/>
      <c r="C85" s="84"/>
      <c r="D85" s="84"/>
      <c r="E85" s="84"/>
      <c r="F85" s="85"/>
      <c r="G85" s="15"/>
    </row>
    <row r="86" spans="1:7" ht="12.75">
      <c r="A86" s="89"/>
      <c r="B86" s="90"/>
      <c r="C86" s="90"/>
      <c r="D86" s="90"/>
      <c r="E86" s="90"/>
      <c r="F86" s="91"/>
      <c r="G86" s="15"/>
    </row>
    <row r="87" spans="1:9" ht="25.5" customHeight="1">
      <c r="A87" s="76" t="s">
        <v>46</v>
      </c>
      <c r="B87" s="68" t="s">
        <v>2</v>
      </c>
      <c r="C87" s="68"/>
      <c r="D87" s="68" t="s">
        <v>47</v>
      </c>
      <c r="E87" s="68"/>
      <c r="F87" s="68"/>
      <c r="G87" s="45" t="s">
        <v>95</v>
      </c>
      <c r="H87" s="48" t="s">
        <v>96</v>
      </c>
      <c r="I87" s="44" t="s">
        <v>0</v>
      </c>
    </row>
    <row r="88" spans="1:9" ht="12.75">
      <c r="A88" s="76"/>
      <c r="B88" s="68"/>
      <c r="C88" s="68"/>
      <c r="D88" s="68" t="s">
        <v>48</v>
      </c>
      <c r="E88" s="68"/>
      <c r="F88" s="68"/>
      <c r="G88" s="25">
        <v>10</v>
      </c>
      <c r="H88" s="25">
        <v>15</v>
      </c>
      <c r="I88" s="44">
        <f aca="true" t="shared" si="4" ref="I88:I99">SUM(G88:H88)</f>
        <v>25</v>
      </c>
    </row>
    <row r="89" spans="1:9" ht="12.75">
      <c r="A89" s="76"/>
      <c r="B89" s="71" t="s">
        <v>7</v>
      </c>
      <c r="C89" s="71"/>
      <c r="D89" s="68" t="s">
        <v>49</v>
      </c>
      <c r="E89" s="68"/>
      <c r="F89" s="68"/>
      <c r="G89" s="46">
        <v>1</v>
      </c>
      <c r="H89" s="46">
        <v>1</v>
      </c>
      <c r="I89" s="44">
        <f t="shared" si="4"/>
        <v>2</v>
      </c>
    </row>
    <row r="90" spans="1:9" ht="12.75">
      <c r="A90" s="76"/>
      <c r="B90" s="71" t="s">
        <v>29</v>
      </c>
      <c r="C90" s="71"/>
      <c r="D90" s="68" t="s">
        <v>50</v>
      </c>
      <c r="E90" s="68"/>
      <c r="F90" s="68"/>
      <c r="G90" s="46">
        <v>3</v>
      </c>
      <c r="H90" s="46">
        <v>3</v>
      </c>
      <c r="I90" s="44">
        <f t="shared" si="4"/>
        <v>6</v>
      </c>
    </row>
    <row r="91" spans="1:9" ht="12.75">
      <c r="A91" s="76"/>
      <c r="B91" s="71" t="s">
        <v>10</v>
      </c>
      <c r="C91" s="71"/>
      <c r="D91" s="68" t="s">
        <v>50</v>
      </c>
      <c r="E91" s="68"/>
      <c r="F91" s="68"/>
      <c r="G91" s="46">
        <v>3</v>
      </c>
      <c r="H91" s="46">
        <v>3</v>
      </c>
      <c r="I91" s="44">
        <f t="shared" si="4"/>
        <v>6</v>
      </c>
    </row>
    <row r="92" spans="1:9" ht="12.75">
      <c r="A92" s="76"/>
      <c r="B92" s="71" t="s">
        <v>11</v>
      </c>
      <c r="C92" s="71"/>
      <c r="D92" s="68" t="s">
        <v>51</v>
      </c>
      <c r="E92" s="68"/>
      <c r="F92" s="68"/>
      <c r="G92" s="46">
        <v>4</v>
      </c>
      <c r="H92" s="46">
        <v>4</v>
      </c>
      <c r="I92" s="44">
        <f t="shared" si="4"/>
        <v>8</v>
      </c>
    </row>
    <row r="93" spans="1:9" ht="12.75">
      <c r="A93" s="76"/>
      <c r="B93" s="71" t="s">
        <v>31</v>
      </c>
      <c r="C93" s="71"/>
      <c r="D93" s="68" t="s">
        <v>52</v>
      </c>
      <c r="E93" s="68"/>
      <c r="F93" s="68"/>
      <c r="G93" s="46">
        <v>2</v>
      </c>
      <c r="H93" s="46">
        <v>2</v>
      </c>
      <c r="I93" s="44">
        <f t="shared" si="4"/>
        <v>4</v>
      </c>
    </row>
    <row r="94" spans="1:9" ht="12.75" customHeight="1">
      <c r="A94" s="76"/>
      <c r="B94" s="71" t="s">
        <v>53</v>
      </c>
      <c r="C94" s="71"/>
      <c r="D94" s="72" t="s">
        <v>52</v>
      </c>
      <c r="E94" s="72"/>
      <c r="F94" s="72"/>
      <c r="G94" s="46">
        <v>2</v>
      </c>
      <c r="H94" s="46">
        <v>2</v>
      </c>
      <c r="I94" s="44">
        <f t="shared" si="4"/>
        <v>4</v>
      </c>
    </row>
    <row r="95" spans="1:9" ht="12.75">
      <c r="A95" s="76"/>
      <c r="B95" s="71" t="s">
        <v>54</v>
      </c>
      <c r="C95" s="71"/>
      <c r="D95" s="72"/>
      <c r="E95" s="72"/>
      <c r="F95" s="72"/>
      <c r="G95" s="46"/>
      <c r="H95" s="46"/>
      <c r="I95" s="44">
        <f t="shared" si="4"/>
        <v>0</v>
      </c>
    </row>
    <row r="96" spans="1:9" ht="12.75">
      <c r="A96" s="76"/>
      <c r="B96" s="71" t="s">
        <v>55</v>
      </c>
      <c r="C96" s="71"/>
      <c r="D96" s="68" t="s">
        <v>50</v>
      </c>
      <c r="E96" s="68"/>
      <c r="F96" s="68"/>
      <c r="G96" s="46"/>
      <c r="H96" s="46"/>
      <c r="I96" s="44">
        <f t="shared" si="4"/>
        <v>0</v>
      </c>
    </row>
    <row r="97" spans="1:9" ht="25.5" customHeight="1">
      <c r="A97" s="76"/>
      <c r="B97" s="71" t="s">
        <v>39</v>
      </c>
      <c r="C97" s="71"/>
      <c r="D97" s="68" t="s">
        <v>104</v>
      </c>
      <c r="E97" s="68"/>
      <c r="F97" s="68"/>
      <c r="G97" s="46">
        <v>1</v>
      </c>
      <c r="H97" s="46">
        <v>1</v>
      </c>
      <c r="I97" s="44">
        <f t="shared" si="4"/>
        <v>2</v>
      </c>
    </row>
    <row r="98" spans="1:9" ht="12.75" customHeight="1">
      <c r="A98" s="76"/>
      <c r="B98" s="71" t="s">
        <v>56</v>
      </c>
      <c r="C98" s="71"/>
      <c r="D98" s="63" t="s">
        <v>50</v>
      </c>
      <c r="E98" s="64"/>
      <c r="F98" s="65"/>
      <c r="G98" s="46">
        <v>3</v>
      </c>
      <c r="H98" s="46">
        <v>3</v>
      </c>
      <c r="I98" s="44">
        <f t="shared" si="4"/>
        <v>6</v>
      </c>
    </row>
    <row r="99" spans="1:9" ht="12.75">
      <c r="A99" s="16"/>
      <c r="B99" s="17"/>
      <c r="C99" s="17"/>
      <c r="D99" s="3" t="s">
        <v>57</v>
      </c>
      <c r="E99" s="3"/>
      <c r="F99" s="3"/>
      <c r="G99" s="46">
        <f>SUM(G89:G98)</f>
        <v>19</v>
      </c>
      <c r="H99" s="46">
        <f>SUM(H89:H98)</f>
        <v>19</v>
      </c>
      <c r="I99" s="44">
        <f t="shared" si="4"/>
        <v>38</v>
      </c>
    </row>
    <row r="100" spans="1:9" ht="14.25">
      <c r="A100" s="69" t="s">
        <v>58</v>
      </c>
      <c r="B100" s="69"/>
      <c r="C100" s="69"/>
      <c r="D100" s="69"/>
      <c r="E100" s="69"/>
      <c r="F100" s="69"/>
      <c r="G100" s="5"/>
      <c r="H100" s="5"/>
      <c r="I100" s="44"/>
    </row>
    <row r="101" spans="1:9" ht="25.5" customHeight="1">
      <c r="A101" s="70" t="s">
        <v>59</v>
      </c>
      <c r="B101" s="68" t="s">
        <v>2</v>
      </c>
      <c r="C101" s="68" t="s">
        <v>60</v>
      </c>
      <c r="D101" s="68"/>
      <c r="E101" s="68"/>
      <c r="F101" s="68"/>
      <c r="G101" s="47" t="s">
        <v>90</v>
      </c>
      <c r="H101" s="5"/>
      <c r="I101" s="44"/>
    </row>
    <row r="102" spans="1:9" ht="38.25">
      <c r="A102" s="70"/>
      <c r="B102" s="68"/>
      <c r="C102" s="68" t="s">
        <v>48</v>
      </c>
      <c r="D102" s="68"/>
      <c r="E102" s="3"/>
      <c r="F102" s="3" t="s">
        <v>61</v>
      </c>
      <c r="G102" s="47"/>
      <c r="H102" s="5"/>
      <c r="I102" s="44"/>
    </row>
    <row r="103" spans="1:9" ht="25.5">
      <c r="A103" s="70"/>
      <c r="B103" s="17" t="s">
        <v>7</v>
      </c>
      <c r="C103" s="68" t="s">
        <v>62</v>
      </c>
      <c r="D103" s="68"/>
      <c r="E103" s="3"/>
      <c r="F103" s="18" t="s">
        <v>50</v>
      </c>
      <c r="G103" s="46"/>
      <c r="H103" s="5"/>
      <c r="I103" s="44">
        <f aca="true" t="shared" si="5" ref="I103:I120">SUM(G103:H103)</f>
        <v>0</v>
      </c>
    </row>
    <row r="104" spans="1:9" ht="25.5">
      <c r="A104" s="70"/>
      <c r="B104" s="17" t="s">
        <v>29</v>
      </c>
      <c r="C104" s="68" t="s">
        <v>62</v>
      </c>
      <c r="D104" s="68"/>
      <c r="E104" s="3"/>
      <c r="F104" s="18" t="s">
        <v>63</v>
      </c>
      <c r="G104" s="46"/>
      <c r="H104" s="5"/>
      <c r="I104" s="44">
        <f t="shared" si="5"/>
        <v>0</v>
      </c>
    </row>
    <row r="105" spans="1:9" ht="25.5">
      <c r="A105" s="70"/>
      <c r="B105" s="17" t="s">
        <v>10</v>
      </c>
      <c r="C105" s="68" t="s">
        <v>62</v>
      </c>
      <c r="D105" s="68"/>
      <c r="E105" s="3"/>
      <c r="F105" s="18" t="s">
        <v>64</v>
      </c>
      <c r="G105" s="46"/>
      <c r="H105" s="5"/>
      <c r="I105" s="44">
        <f t="shared" si="5"/>
        <v>0</v>
      </c>
    </row>
    <row r="106" spans="1:9" ht="25.5">
      <c r="A106" s="70"/>
      <c r="B106" s="17" t="s">
        <v>11</v>
      </c>
      <c r="C106" s="68" t="s">
        <v>62</v>
      </c>
      <c r="D106" s="68"/>
      <c r="E106" s="3"/>
      <c r="F106" s="18" t="s">
        <v>64</v>
      </c>
      <c r="G106" s="46"/>
      <c r="H106" s="5"/>
      <c r="I106" s="44">
        <f t="shared" si="5"/>
        <v>0</v>
      </c>
    </row>
    <row r="107" spans="1:9" ht="25.5">
      <c r="A107" s="70"/>
      <c r="B107" s="17" t="s">
        <v>31</v>
      </c>
      <c r="C107" s="68" t="s">
        <v>62</v>
      </c>
      <c r="D107" s="68"/>
      <c r="E107" s="3"/>
      <c r="F107" s="18" t="s">
        <v>51</v>
      </c>
      <c r="G107" s="46"/>
      <c r="H107" s="5"/>
      <c r="I107" s="44">
        <f t="shared" si="5"/>
        <v>0</v>
      </c>
    </row>
    <row r="108" spans="1:9" ht="25.5">
      <c r="A108" s="70"/>
      <c r="B108" s="17" t="s">
        <v>56</v>
      </c>
      <c r="C108" s="68" t="s">
        <v>62</v>
      </c>
      <c r="D108" s="68"/>
      <c r="E108" s="3"/>
      <c r="F108" s="18" t="s">
        <v>51</v>
      </c>
      <c r="G108" s="46"/>
      <c r="H108" s="5"/>
      <c r="I108" s="44">
        <f t="shared" si="5"/>
        <v>0</v>
      </c>
    </row>
    <row r="109" spans="1:9" ht="25.5">
      <c r="A109" s="70"/>
      <c r="B109" s="17" t="s">
        <v>65</v>
      </c>
      <c r="C109" s="67" t="s">
        <v>66</v>
      </c>
      <c r="D109" s="67"/>
      <c r="E109" s="19"/>
      <c r="F109" s="18" t="s">
        <v>50</v>
      </c>
      <c r="G109" s="46"/>
      <c r="H109" s="5"/>
      <c r="I109" s="44">
        <f t="shared" si="5"/>
        <v>0</v>
      </c>
    </row>
    <row r="110" spans="1:9" ht="25.5">
      <c r="A110" s="70"/>
      <c r="B110" s="17" t="s">
        <v>67</v>
      </c>
      <c r="C110" s="67" t="s">
        <v>68</v>
      </c>
      <c r="D110" s="67"/>
      <c r="E110" s="19"/>
      <c r="F110" s="18" t="s">
        <v>52</v>
      </c>
      <c r="G110" s="46"/>
      <c r="H110" s="5"/>
      <c r="I110" s="44">
        <f t="shared" si="5"/>
        <v>0</v>
      </c>
    </row>
    <row r="111" spans="1:9" ht="25.5">
      <c r="A111" s="70"/>
      <c r="B111" s="17" t="s">
        <v>69</v>
      </c>
      <c r="C111" s="67" t="s">
        <v>68</v>
      </c>
      <c r="D111" s="67"/>
      <c r="E111" s="19"/>
      <c r="F111" s="18" t="s">
        <v>52</v>
      </c>
      <c r="G111" s="46"/>
      <c r="H111" s="5"/>
      <c r="I111" s="44">
        <f t="shared" si="5"/>
        <v>0</v>
      </c>
    </row>
    <row r="112" spans="1:9" ht="25.5">
      <c r="A112" s="70"/>
      <c r="B112" s="17" t="s">
        <v>33</v>
      </c>
      <c r="C112" s="67" t="s">
        <v>70</v>
      </c>
      <c r="D112" s="67"/>
      <c r="E112" s="19"/>
      <c r="F112" s="18" t="s">
        <v>71</v>
      </c>
      <c r="G112" s="46">
        <v>1</v>
      </c>
      <c r="H112" s="5">
        <v>1</v>
      </c>
      <c r="I112" s="44">
        <f t="shared" si="5"/>
        <v>2</v>
      </c>
    </row>
    <row r="113" spans="1:9" ht="25.5">
      <c r="A113" s="70"/>
      <c r="B113" s="17" t="s">
        <v>34</v>
      </c>
      <c r="C113" s="67" t="s">
        <v>52</v>
      </c>
      <c r="D113" s="67"/>
      <c r="E113" s="19"/>
      <c r="F113" s="18" t="s">
        <v>72</v>
      </c>
      <c r="G113" s="46">
        <v>2</v>
      </c>
      <c r="H113" s="5">
        <v>2</v>
      </c>
      <c r="I113" s="44">
        <f t="shared" si="5"/>
        <v>4</v>
      </c>
    </row>
    <row r="114" spans="1:9" ht="25.5">
      <c r="A114" s="70"/>
      <c r="B114" s="17" t="s">
        <v>35</v>
      </c>
      <c r="C114" s="67" t="s">
        <v>70</v>
      </c>
      <c r="D114" s="67"/>
      <c r="E114" s="19"/>
      <c r="F114" s="18" t="s">
        <v>71</v>
      </c>
      <c r="G114" s="46">
        <v>3</v>
      </c>
      <c r="H114" s="5">
        <v>3</v>
      </c>
      <c r="I114" s="44">
        <f t="shared" si="5"/>
        <v>6</v>
      </c>
    </row>
    <row r="115" spans="1:9" ht="25.5">
      <c r="A115" s="70"/>
      <c r="B115" s="17" t="s">
        <v>36</v>
      </c>
      <c r="C115" s="67" t="s">
        <v>70</v>
      </c>
      <c r="D115" s="67"/>
      <c r="E115" s="19"/>
      <c r="F115" s="18" t="s">
        <v>71</v>
      </c>
      <c r="G115" s="46">
        <v>3</v>
      </c>
      <c r="H115" s="5">
        <v>3</v>
      </c>
      <c r="I115" s="44">
        <f t="shared" si="5"/>
        <v>6</v>
      </c>
    </row>
    <row r="116" spans="1:9" ht="25.5">
      <c r="A116" s="70"/>
      <c r="B116" s="17" t="s">
        <v>30</v>
      </c>
      <c r="C116" s="67" t="s">
        <v>70</v>
      </c>
      <c r="D116" s="67"/>
      <c r="E116" s="19"/>
      <c r="F116" s="18" t="s">
        <v>73</v>
      </c>
      <c r="G116" s="46">
        <v>1</v>
      </c>
      <c r="H116" s="5">
        <v>1</v>
      </c>
      <c r="I116" s="44">
        <f t="shared" si="5"/>
        <v>2</v>
      </c>
    </row>
    <row r="117" spans="1:9" ht="25.5">
      <c r="A117" s="70"/>
      <c r="B117" s="17" t="s">
        <v>74</v>
      </c>
      <c r="C117" s="67" t="s">
        <v>70</v>
      </c>
      <c r="D117" s="67"/>
      <c r="E117" s="19"/>
      <c r="F117" s="18" t="s">
        <v>71</v>
      </c>
      <c r="G117" s="46">
        <v>1</v>
      </c>
      <c r="H117" s="5">
        <v>1</v>
      </c>
      <c r="I117" s="44">
        <f t="shared" si="5"/>
        <v>2</v>
      </c>
    </row>
    <row r="118" spans="1:9" ht="25.5">
      <c r="A118" s="70"/>
      <c r="B118" s="17" t="s">
        <v>38</v>
      </c>
      <c r="C118" s="67" t="s">
        <v>70</v>
      </c>
      <c r="D118" s="67"/>
      <c r="E118" s="19"/>
      <c r="F118" s="18" t="s">
        <v>73</v>
      </c>
      <c r="G118" s="46">
        <v>1</v>
      </c>
      <c r="H118" s="5">
        <v>1</v>
      </c>
      <c r="I118" s="44">
        <f t="shared" si="5"/>
        <v>2</v>
      </c>
    </row>
    <row r="119" spans="1:9" ht="25.5">
      <c r="A119" s="70"/>
      <c r="B119" s="7" t="s">
        <v>39</v>
      </c>
      <c r="C119" s="66" t="s">
        <v>75</v>
      </c>
      <c r="D119" s="66"/>
      <c r="E119" s="8"/>
      <c r="F119" s="18" t="s">
        <v>76</v>
      </c>
      <c r="G119" s="46"/>
      <c r="H119" s="5"/>
      <c r="I119" s="44">
        <f t="shared" si="5"/>
        <v>0</v>
      </c>
    </row>
    <row r="120" spans="1:9" ht="12.75" customHeight="1">
      <c r="A120" s="70"/>
      <c r="B120" s="20" t="s">
        <v>77</v>
      </c>
      <c r="C120" s="63" t="s">
        <v>105</v>
      </c>
      <c r="D120" s="64"/>
      <c r="E120" s="64"/>
      <c r="F120" s="65"/>
      <c r="G120" s="44">
        <v>31</v>
      </c>
      <c r="H120" s="44">
        <v>31</v>
      </c>
      <c r="I120" s="44">
        <f t="shared" si="5"/>
        <v>62</v>
      </c>
    </row>
    <row r="121" spans="1:9" ht="12.75">
      <c r="A121" s="66" t="s">
        <v>78</v>
      </c>
      <c r="B121" s="66"/>
      <c r="C121" s="66"/>
      <c r="D121" s="66"/>
      <c r="E121" s="8"/>
      <c r="F121" s="4"/>
      <c r="G121" s="5"/>
      <c r="H121" s="5"/>
      <c r="I121" s="44"/>
    </row>
    <row r="122" spans="1:9" ht="12.75">
      <c r="A122" s="66" t="s">
        <v>79</v>
      </c>
      <c r="B122" s="66"/>
      <c r="C122" s="66"/>
      <c r="D122" s="66"/>
      <c r="E122" s="8"/>
      <c r="F122" s="4"/>
      <c r="G122" s="5"/>
      <c r="H122" s="5"/>
      <c r="I122" s="44"/>
    </row>
    <row r="123" spans="1:9" ht="25.5" customHeight="1">
      <c r="A123" s="66" t="s">
        <v>2</v>
      </c>
      <c r="B123" s="66"/>
      <c r="C123" s="66" t="s">
        <v>60</v>
      </c>
      <c r="D123" s="66"/>
      <c r="E123" s="8"/>
      <c r="F123" s="4"/>
      <c r="G123" s="5"/>
      <c r="H123" s="5"/>
      <c r="I123" s="44"/>
    </row>
    <row r="124" spans="1:9" ht="38.25">
      <c r="A124" s="66"/>
      <c r="B124" s="66"/>
      <c r="C124" s="8" t="s">
        <v>48</v>
      </c>
      <c r="D124" s="8" t="s">
        <v>61</v>
      </c>
      <c r="E124" s="8"/>
      <c r="F124" s="4"/>
      <c r="G124" s="5"/>
      <c r="H124" s="5"/>
      <c r="I124" s="44"/>
    </row>
    <row r="125" spans="1:9" ht="12.75">
      <c r="A125" s="62" t="s">
        <v>20</v>
      </c>
      <c r="B125" s="21" t="s">
        <v>80</v>
      </c>
      <c r="C125" s="22" t="s">
        <v>75</v>
      </c>
      <c r="D125" s="22" t="s">
        <v>81</v>
      </c>
      <c r="E125" s="22"/>
      <c r="F125" s="4"/>
      <c r="G125" s="5"/>
      <c r="H125" s="5"/>
      <c r="I125" s="44"/>
    </row>
    <row r="126" spans="1:9" ht="12.75">
      <c r="A126" s="62"/>
      <c r="B126" s="21" t="s">
        <v>82</v>
      </c>
      <c r="C126" s="22" t="s">
        <v>83</v>
      </c>
      <c r="D126" s="22" t="s">
        <v>81</v>
      </c>
      <c r="E126" s="22"/>
      <c r="F126" s="4"/>
      <c r="G126" s="5">
        <v>2</v>
      </c>
      <c r="H126" s="5">
        <v>2</v>
      </c>
      <c r="I126" s="44">
        <f>SUM(G126:H126)</f>
        <v>4</v>
      </c>
    </row>
    <row r="127" spans="1:9" ht="12.75">
      <c r="A127" s="55" t="s">
        <v>18</v>
      </c>
      <c r="B127" s="55"/>
      <c r="C127" s="22" t="s">
        <v>84</v>
      </c>
      <c r="D127" s="22" t="s">
        <v>83</v>
      </c>
      <c r="E127" s="22"/>
      <c r="F127" s="4"/>
      <c r="G127" s="5">
        <v>1</v>
      </c>
      <c r="H127" s="5">
        <v>1</v>
      </c>
      <c r="I127" s="44">
        <f>SUM(G127:H127)</f>
        <v>2</v>
      </c>
    </row>
    <row r="128" spans="1:9" ht="22.5" customHeight="1">
      <c r="A128" s="62" t="s">
        <v>85</v>
      </c>
      <c r="B128" s="62"/>
      <c r="C128" s="60" t="s">
        <v>106</v>
      </c>
      <c r="D128" s="61"/>
      <c r="E128" s="22"/>
      <c r="F128" s="4"/>
      <c r="G128" s="5">
        <v>3</v>
      </c>
      <c r="H128" s="5">
        <v>3</v>
      </c>
      <c r="I128" s="44">
        <f>SUM(G128:H128)</f>
        <v>6</v>
      </c>
    </row>
    <row r="129" spans="1:9" ht="12.75" customHeight="1">
      <c r="A129" s="57" t="s">
        <v>86</v>
      </c>
      <c r="B129" s="57"/>
      <c r="C129" s="58" t="s">
        <v>107</v>
      </c>
      <c r="D129" s="59"/>
      <c r="E129" s="23"/>
      <c r="F129" s="4"/>
      <c r="G129" s="5">
        <f>G120+G126+G127+G128</f>
        <v>37</v>
      </c>
      <c r="H129" s="5">
        <f>H120+H126+H127+H128</f>
        <v>37</v>
      </c>
      <c r="I129" s="44">
        <f>SUM(G129:H129)</f>
        <v>74</v>
      </c>
    </row>
    <row r="130" spans="1:9" ht="12.75">
      <c r="A130" s="57" t="s">
        <v>24</v>
      </c>
      <c r="B130" s="57"/>
      <c r="C130" s="60" t="s">
        <v>108</v>
      </c>
      <c r="D130" s="61"/>
      <c r="E130" s="22"/>
      <c r="F130" s="4"/>
      <c r="G130" s="5"/>
      <c r="H130" s="5"/>
      <c r="I130" s="44"/>
    </row>
    <row r="131" spans="1:9" ht="22.5" customHeight="1">
      <c r="A131" s="55" t="s">
        <v>87</v>
      </c>
      <c r="B131" s="55"/>
      <c r="C131" s="56" t="s">
        <v>60</v>
      </c>
      <c r="D131" s="56"/>
      <c r="E131" s="22"/>
      <c r="F131" s="4"/>
      <c r="G131" s="5"/>
      <c r="H131" s="5"/>
      <c r="I131" s="44"/>
    </row>
    <row r="132" spans="1:9" ht="12.75">
      <c r="A132" s="55" t="s">
        <v>42</v>
      </c>
      <c r="B132" s="55"/>
      <c r="C132" s="56" t="s">
        <v>81</v>
      </c>
      <c r="D132" s="56"/>
      <c r="E132" s="22"/>
      <c r="F132" s="4"/>
      <c r="G132" s="5">
        <v>4</v>
      </c>
      <c r="H132" s="5">
        <v>4</v>
      </c>
      <c r="I132" s="44">
        <f>SUM(G132:H132)</f>
        <v>8</v>
      </c>
    </row>
    <row r="133" spans="1:9" ht="12.75">
      <c r="A133" s="55" t="s">
        <v>43</v>
      </c>
      <c r="B133" s="55"/>
      <c r="C133" s="56" t="s">
        <v>88</v>
      </c>
      <c r="D133" s="56"/>
      <c r="E133" s="22"/>
      <c r="F133" s="4"/>
      <c r="G133" s="5">
        <v>12</v>
      </c>
      <c r="H133" s="5">
        <v>12</v>
      </c>
      <c r="I133" s="44">
        <f>SUM(G133:H133)</f>
        <v>24</v>
      </c>
    </row>
    <row r="134" spans="1:9" ht="12.75">
      <c r="A134" s="55" t="s">
        <v>89</v>
      </c>
      <c r="B134" s="55"/>
      <c r="C134" s="56" t="s">
        <v>81</v>
      </c>
      <c r="D134" s="56"/>
      <c r="E134" s="22"/>
      <c r="F134" s="4"/>
      <c r="G134" s="5">
        <v>4</v>
      </c>
      <c r="H134" s="5">
        <v>4</v>
      </c>
      <c r="I134" s="44">
        <f>SUM(G134:H134)</f>
        <v>8</v>
      </c>
    </row>
    <row r="135" spans="1:9" ht="12.75">
      <c r="A135" s="24"/>
      <c r="B135" s="4"/>
      <c r="C135" s="54" t="s">
        <v>109</v>
      </c>
      <c r="D135" s="4"/>
      <c r="E135" s="4"/>
      <c r="F135" s="4"/>
      <c r="G135" s="5">
        <f>G129+G132+G134</f>
        <v>45</v>
      </c>
      <c r="H135" s="5">
        <f>H129+H132+H134</f>
        <v>45</v>
      </c>
      <c r="I135" s="44">
        <f>SUM(G135:H135)</f>
        <v>90</v>
      </c>
    </row>
    <row r="136" spans="1:8" ht="12.75">
      <c r="A136" s="14"/>
      <c r="H136" s="25"/>
    </row>
    <row r="137" spans="1:8" ht="12.75">
      <c r="A137" s="14"/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</sheetData>
  <sheetProtection/>
  <mergeCells count="78">
    <mergeCell ref="A1:H1"/>
    <mergeCell ref="A2:B2"/>
    <mergeCell ref="C2:G2"/>
    <mergeCell ref="A6:H6"/>
    <mergeCell ref="A83:F84"/>
    <mergeCell ref="A85:F86"/>
    <mergeCell ref="A19:H19"/>
    <mergeCell ref="A23:H23"/>
    <mergeCell ref="A34:H34"/>
    <mergeCell ref="A60:H60"/>
    <mergeCell ref="A64:H64"/>
    <mergeCell ref="A72:H72"/>
    <mergeCell ref="A87:A98"/>
    <mergeCell ref="B87:C88"/>
    <mergeCell ref="D87:F87"/>
    <mergeCell ref="D88:F88"/>
    <mergeCell ref="B89:C89"/>
    <mergeCell ref="D89:F89"/>
    <mergeCell ref="B90:C90"/>
    <mergeCell ref="D90:F90"/>
    <mergeCell ref="B91:C91"/>
    <mergeCell ref="D91:F91"/>
    <mergeCell ref="B94:C94"/>
    <mergeCell ref="D94:F95"/>
    <mergeCell ref="B95:C95"/>
    <mergeCell ref="B96:C96"/>
    <mergeCell ref="D96:F96"/>
    <mergeCell ref="B92:C92"/>
    <mergeCell ref="D92:F92"/>
    <mergeCell ref="B93:C93"/>
    <mergeCell ref="D93:F93"/>
    <mergeCell ref="C104:D104"/>
    <mergeCell ref="C105:D105"/>
    <mergeCell ref="C106:D106"/>
    <mergeCell ref="C107:D107"/>
    <mergeCell ref="B97:C97"/>
    <mergeCell ref="D97:F97"/>
    <mergeCell ref="B98:C98"/>
    <mergeCell ref="D98:F98"/>
    <mergeCell ref="C108:D108"/>
    <mergeCell ref="C109:D109"/>
    <mergeCell ref="C110:D110"/>
    <mergeCell ref="C111:D111"/>
    <mergeCell ref="A100:F100"/>
    <mergeCell ref="A101:A120"/>
    <mergeCell ref="B101:B102"/>
    <mergeCell ref="C101:F101"/>
    <mergeCell ref="C102:D102"/>
    <mergeCell ref="C103:D103"/>
    <mergeCell ref="C116:D116"/>
    <mergeCell ref="C117:D117"/>
    <mergeCell ref="C118:D118"/>
    <mergeCell ref="C119:D119"/>
    <mergeCell ref="C112:D112"/>
    <mergeCell ref="C113:D113"/>
    <mergeCell ref="C114:D114"/>
    <mergeCell ref="C115:D115"/>
    <mergeCell ref="A125:A126"/>
    <mergeCell ref="A127:B127"/>
    <mergeCell ref="A128:B128"/>
    <mergeCell ref="C128:D128"/>
    <mergeCell ref="C120:F120"/>
    <mergeCell ref="A121:D121"/>
    <mergeCell ref="A122:D122"/>
    <mergeCell ref="A123:B124"/>
    <mergeCell ref="C123:D123"/>
    <mergeCell ref="A131:B131"/>
    <mergeCell ref="C131:D131"/>
    <mergeCell ref="A129:B129"/>
    <mergeCell ref="C129:D129"/>
    <mergeCell ref="A130:B130"/>
    <mergeCell ref="C130:D130"/>
    <mergeCell ref="A134:B134"/>
    <mergeCell ref="C134:D134"/>
    <mergeCell ref="A132:B132"/>
    <mergeCell ref="C132:D132"/>
    <mergeCell ref="A133:B133"/>
    <mergeCell ref="C133:D133"/>
  </mergeCells>
  <printOptions/>
  <pageMargins left="1.28" right="0.2" top="0.63" bottom="1" header="0.5" footer="0.5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Ученик1</cp:lastModifiedBy>
  <cp:lastPrinted>2012-09-06T04:08:24Z</cp:lastPrinted>
  <dcterms:created xsi:type="dcterms:W3CDTF">1996-10-08T23:32:33Z</dcterms:created>
  <dcterms:modified xsi:type="dcterms:W3CDTF">2013-10-11T03:22:03Z</dcterms:modified>
  <cp:category/>
  <cp:version/>
  <cp:contentType/>
  <cp:contentStatus/>
</cp:coreProperties>
</file>